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thomas\Desktop\"/>
    </mc:Choice>
  </mc:AlternateContent>
  <xr:revisionPtr revIDLastSave="0" documentId="8_{CDA2970E-11FD-48ED-B58C-B21DE8A3EBA7}" xr6:coauthVersionLast="45" xr6:coauthVersionMax="45" xr10:uidLastSave="{00000000-0000-0000-0000-000000000000}"/>
  <bookViews>
    <workbookView xWindow="28680" yWindow="-120" windowWidth="29040" windowHeight="15840" xr2:uid="{DE455E1C-C386-4E7D-99AF-57CC8161C770}"/>
  </bookViews>
  <sheets>
    <sheet name="County Summary" sheetId="1" r:id="rId1"/>
  </sheets>
  <definedNames>
    <definedName name="_xlnm.Print_Titles" localSheetId="0">'County Summary'!$1:$5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D27" i="1"/>
  <c r="E27" i="1"/>
  <c r="F27" i="1"/>
  <c r="G27" i="1"/>
  <c r="H27" i="1"/>
  <c r="I27" i="1"/>
  <c r="J27" i="1"/>
  <c r="K27" i="1"/>
  <c r="L27" i="1"/>
  <c r="M27" i="1"/>
  <c r="N27" i="1"/>
  <c r="O27" i="1" s="1"/>
  <c r="B27" i="1"/>
  <c r="O7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6" i="1"/>
</calcChain>
</file>

<file path=xl/sharedStrings.xml><?xml version="1.0" encoding="utf-8"?>
<sst xmlns="http://schemas.openxmlformats.org/spreadsheetml/2006/main" count="42" uniqueCount="42">
  <si>
    <t>Equalization
Aid</t>
  </si>
  <si>
    <t>Educational
Adequacy Aid</t>
  </si>
  <si>
    <t>Choice Aid</t>
  </si>
  <si>
    <t>Transportation
Aid</t>
  </si>
  <si>
    <t>Special
Education Categorical Aid</t>
  </si>
  <si>
    <t>Security
Aid</t>
  </si>
  <si>
    <t>Adjustment
Aid</t>
  </si>
  <si>
    <t>Vocational Expansion Stabilization Aid</t>
  </si>
  <si>
    <t>One Year Aid Percent Difference</t>
  </si>
  <si>
    <t>County</t>
  </si>
  <si>
    <t>State</t>
  </si>
  <si>
    <t>Atlantic</t>
  </si>
  <si>
    <t>Bergen</t>
  </si>
  <si>
    <t>Burlington</t>
  </si>
  <si>
    <t>Camden</t>
  </si>
  <si>
    <t>Cape May</t>
  </si>
  <si>
    <t>Cumberland</t>
  </si>
  <si>
    <t>Essex</t>
  </si>
  <si>
    <t>Gloucester</t>
  </si>
  <si>
    <t>Hudson</t>
  </si>
  <si>
    <t>Hunterdon</t>
  </si>
  <si>
    <t>Mercer</t>
  </si>
  <si>
    <t>Middlesex</t>
  </si>
  <si>
    <t>Monmouth</t>
  </si>
  <si>
    <t>Morris</t>
  </si>
  <si>
    <t>Ocean</t>
  </si>
  <si>
    <t>Passaic</t>
  </si>
  <si>
    <t>Salem</t>
  </si>
  <si>
    <t>Somerset</t>
  </si>
  <si>
    <t>Sussex</t>
  </si>
  <si>
    <t>Union</t>
  </si>
  <si>
    <t>This worksheet contains one table with 15 columns. The table spans cells A5 to O27. Row 5 contains the table headers and row 27 contains the totals for columns B through O. Note: rows 1 through 5 are frozen.</t>
  </si>
  <si>
    <t>Excluding Debt Service Aid</t>
  </si>
  <si>
    <t>New Jersey Department Of Education -- Office of School Finance</t>
  </si>
  <si>
    <t>End of worksheet.</t>
  </si>
  <si>
    <t>Warren</t>
  </si>
  <si>
    <t>Fiscal Year 2021 K–12 State School Aid, County Summary</t>
  </si>
  <si>
    <t>2019-20 Total
K–12 Aid</t>
  </si>
  <si>
    <t>2020-21 Governor's Budget Message (GBM) Total K–12 Aid</t>
  </si>
  <si>
    <t>2020-21 Revised Total K–12 Aid</t>
  </si>
  <si>
    <t>One Year
K–12 Aid
Difference</t>
  </si>
  <si>
    <r>
      <t>2020-21 Revised Total K–12 Aid</t>
    </r>
    <r>
      <rPr>
        <b/>
        <sz val="11"/>
        <color theme="0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</si>
</sst>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rgb="FFFFFFFF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4" fillId="0" borderId="0" xfId="0" applyFont="1" applyFill="1"/>
    <xf numFmtId="3" fontId="4" fillId="0" borderId="0" xfId="0" applyNumberFormat="1" applyFont="1" applyFill="1"/>
    <xf numFmtId="164" fontId="4" fillId="0" borderId="0" xfId="0" applyNumberFormat="1" applyFont="1" applyFill="1"/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164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3" fontId="9" fillId="0" borderId="2" xfId="0" applyNumberFormat="1" applyFont="1" applyFill="1" applyBorder="1" applyAlignment="1">
      <alignment vertical="center"/>
    </xf>
    <xf numFmtId="164" fontId="9" fillId="0" borderId="2" xfId="0" applyNumberFormat="1" applyFont="1" applyFill="1" applyBorder="1" applyAlignment="1">
      <alignment vertical="center"/>
    </xf>
    <xf numFmtId="0" fontId="6" fillId="0" borderId="0" xfId="0" applyFont="1" applyFill="1" applyAlignment="1"/>
    <xf numFmtId="0" fontId="0" fillId="0" borderId="0" xfId="0" applyAlignment="1"/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0" borderId="3" xfId="0" applyFont="1" applyFill="1" applyBorder="1" applyAlignment="1"/>
    <xf numFmtId="0" fontId="0" fillId="0" borderId="3" xfId="0" applyBorder="1" applyAlignment="1"/>
  </cellXfs>
  <cellStyles count="1">
    <cellStyle name="Normal" xfId="0" builtinId="0"/>
  </cellStyles>
  <dxfs count="19"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88D196-9D50-4272-89C3-248724E6498C}" name="Website1" displayName="Website1" ref="A5:O27" totalsRowShown="0" headerRowDxfId="18" dataDxfId="16" headerRowBorderDxfId="17" tableBorderDxfId="15">
  <autoFilter ref="A5:O27" xr:uid="{621AEE87-16DA-4057-803E-10FDC1CCD0C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641F3533-BA88-4DAD-A8B0-F318168651AB}" name="County" dataDxfId="14"/>
    <tableColumn id="2" xr3:uid="{0682C11C-34AE-48F2-88FA-B91DABD59220}" name="2019-20 Total_x000a_K–12 Aid" dataDxfId="13"/>
    <tableColumn id="3" xr3:uid="{01ED81B4-E3D5-49A5-A79F-887221B1C22C}" name="2020-21 Governor's Budget Message (GBM) Total K–12 Aid" dataDxfId="12"/>
    <tableColumn id="4" xr3:uid="{902FBEBA-9D9A-404E-96A9-AE7DBBFC3C40}" name="2020-21 Revised Total K–12 Aid" dataDxfId="11"/>
    <tableColumn id="5" xr3:uid="{B4BE0838-786F-4765-916D-80A825BDDBD7}" name="Equalization_x000a_Aid" dataDxfId="10"/>
    <tableColumn id="6" xr3:uid="{A6C4AE7F-E98E-44D7-9F28-9BA2806F8078}" name="Educational_x000a_Adequacy Aid" dataDxfId="9"/>
    <tableColumn id="7" xr3:uid="{EE7742F2-7C1E-461A-ADE5-464EE590530A}" name="Choice Aid" dataDxfId="8"/>
    <tableColumn id="8" xr3:uid="{BFFF3F42-D7D2-4179-82E1-5D175DA730EF}" name="Transportation_x000a_Aid" dataDxfId="7"/>
    <tableColumn id="9" xr3:uid="{B9C23A5E-4CD1-45BE-8514-6544BEA28171}" name="Special_x000a_Education Categorical Aid" dataDxfId="6"/>
    <tableColumn id="10" xr3:uid="{BD2257E1-7D31-482B-BE35-F960564852EE}" name="Security_x000a_Aid" dataDxfId="5"/>
    <tableColumn id="11" xr3:uid="{93EDA896-5C8B-4485-96BE-DBE6B9A7BAFF}" name="Adjustment_x000a_Aid" dataDxfId="4"/>
    <tableColumn id="12" xr3:uid="{72BE0A6A-D6A7-40C0-B60A-4A691824BFAD}" name="Vocational Expansion Stabilization Aid" dataDxfId="3"/>
    <tableColumn id="13" xr3:uid="{5CDD31C2-5E76-4928-8FBD-159C5D27CC70}" name="2020-21 Revised Total K–12 Aid2" dataDxfId="2"/>
    <tableColumn id="14" xr3:uid="{1CB21F34-AA63-4298-A0FE-DFA4807B79AD}" name="One Year_x000a_K–12 Aid_x000a_Difference" dataDxfId="1"/>
    <tableColumn id="15" xr3:uid="{C5F6CF9C-9D41-461F-B82F-884A000D8DE6}" name="One Year Aid Percent Difference" dataDxfId="0">
      <calculatedColumnFormula>N6/B6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C04D3-E7CF-4E03-A6C4-3F18084F9306}">
  <sheetPr>
    <pageSetUpPr fitToPage="1"/>
  </sheetPr>
  <dimension ref="A1:O28"/>
  <sheetViews>
    <sheetView tabSelected="1" workbookViewId="0">
      <pane ySplit="5" topLeftCell="A6" activePane="bottomLeft" state="frozen"/>
      <selection pane="bottomLeft" sqref="A1:O1"/>
    </sheetView>
  </sheetViews>
  <sheetFormatPr defaultColWidth="0" defaultRowHeight="14.25" zeroHeight="1" x14ac:dyDescent="0.2"/>
  <cols>
    <col min="1" max="1" width="12" style="3" customWidth="1"/>
    <col min="2" max="2" width="14.28515625" style="4" bestFit="1" customWidth="1"/>
    <col min="3" max="3" width="18" style="4" customWidth="1"/>
    <col min="4" max="5" width="14.28515625" style="4" bestFit="1" customWidth="1"/>
    <col min="6" max="6" width="11.85546875" style="4" bestFit="1" customWidth="1"/>
    <col min="7" max="7" width="11.28515625" style="4" bestFit="1" customWidth="1"/>
    <col min="8" max="8" width="14.85546875" style="4" customWidth="1"/>
    <col min="9" max="9" width="13" style="4" bestFit="1" customWidth="1"/>
    <col min="10" max="11" width="12.42578125" style="4" bestFit="1" customWidth="1"/>
    <col min="12" max="12" width="13.7109375" style="4" bestFit="1" customWidth="1"/>
    <col min="13" max="13" width="13.85546875" style="4" customWidth="1"/>
    <col min="14" max="14" width="12" style="4" bestFit="1" customWidth="1"/>
    <col min="15" max="15" width="11.28515625" style="5" bestFit="1" customWidth="1"/>
    <col min="16" max="16384" width="13.7109375" style="3" hidden="1"/>
  </cols>
  <sheetData>
    <row r="1" spans="1:15" ht="15" x14ac:dyDescent="0.25">
      <c r="A1" s="17" t="s">
        <v>31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s="1" customFormat="1" ht="15" customHeight="1" x14ac:dyDescent="0.25">
      <c r="A2" s="19" t="s">
        <v>36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s="2" customFormat="1" ht="15" customHeight="1" x14ac:dyDescent="0.25">
      <c r="A3" s="21" t="s">
        <v>32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ht="15" customHeight="1" thickBot="1" x14ac:dyDescent="0.3">
      <c r="A4" s="23" t="s">
        <v>33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s="6" customFormat="1" ht="60" x14ac:dyDescent="0.25">
      <c r="A5" s="8" t="s">
        <v>9</v>
      </c>
      <c r="B5" s="9" t="s">
        <v>37</v>
      </c>
      <c r="C5" s="9" t="s">
        <v>38</v>
      </c>
      <c r="D5" s="9" t="s">
        <v>39</v>
      </c>
      <c r="E5" s="9" t="s">
        <v>0</v>
      </c>
      <c r="F5" s="9" t="s">
        <v>1</v>
      </c>
      <c r="G5" s="9" t="s">
        <v>2</v>
      </c>
      <c r="H5" s="9" t="s">
        <v>3</v>
      </c>
      <c r="I5" s="9" t="s">
        <v>4</v>
      </c>
      <c r="J5" s="9" t="s">
        <v>5</v>
      </c>
      <c r="K5" s="9" t="s">
        <v>6</v>
      </c>
      <c r="L5" s="9" t="s">
        <v>7</v>
      </c>
      <c r="M5" s="9" t="s">
        <v>41</v>
      </c>
      <c r="N5" s="9" t="s">
        <v>40</v>
      </c>
      <c r="O5" s="10" t="s">
        <v>8</v>
      </c>
    </row>
    <row r="6" spans="1:15" s="7" customFormat="1" ht="15" x14ac:dyDescent="0.25">
      <c r="A6" s="11" t="s">
        <v>11</v>
      </c>
      <c r="B6" s="12">
        <v>336657178</v>
      </c>
      <c r="C6" s="12">
        <v>369513399</v>
      </c>
      <c r="D6" s="12">
        <v>345977555</v>
      </c>
      <c r="E6" s="12">
        <v>263171719</v>
      </c>
      <c r="F6" s="12">
        <v>0</v>
      </c>
      <c r="G6" s="12">
        <v>4504058</v>
      </c>
      <c r="H6" s="12">
        <v>13339787</v>
      </c>
      <c r="I6" s="12">
        <v>30071663</v>
      </c>
      <c r="J6" s="12">
        <v>12329741</v>
      </c>
      <c r="K6" s="12">
        <v>22560587</v>
      </c>
      <c r="L6" s="12">
        <v>0</v>
      </c>
      <c r="M6" s="12">
        <v>345977555</v>
      </c>
      <c r="N6" s="12">
        <v>9320377</v>
      </c>
      <c r="O6" s="13">
        <f>N6/B6</f>
        <v>2.7685068399165395E-2</v>
      </c>
    </row>
    <row r="7" spans="1:15" s="7" customFormat="1" ht="15" x14ac:dyDescent="0.25">
      <c r="A7" s="11" t="s">
        <v>12</v>
      </c>
      <c r="B7" s="12">
        <v>286639501</v>
      </c>
      <c r="C7" s="12">
        <v>317256884</v>
      </c>
      <c r="D7" s="12">
        <v>296371794</v>
      </c>
      <c r="E7" s="12">
        <v>158699002</v>
      </c>
      <c r="F7" s="12">
        <v>0</v>
      </c>
      <c r="G7" s="12">
        <v>4670176</v>
      </c>
      <c r="H7" s="12">
        <v>20705031</v>
      </c>
      <c r="I7" s="12">
        <v>90972285</v>
      </c>
      <c r="J7" s="12">
        <v>16897980</v>
      </c>
      <c r="K7" s="12">
        <v>3405395</v>
      </c>
      <c r="L7" s="12">
        <v>1021925</v>
      </c>
      <c r="M7" s="12">
        <v>296371794</v>
      </c>
      <c r="N7" s="12">
        <v>9732293</v>
      </c>
      <c r="O7" s="13">
        <f t="shared" ref="O7:O27" si="0">N7/B7</f>
        <v>3.3953076830119097E-2</v>
      </c>
    </row>
    <row r="8" spans="1:15" s="7" customFormat="1" ht="15" x14ac:dyDescent="0.25">
      <c r="A8" s="11" t="s">
        <v>13</v>
      </c>
      <c r="B8" s="12">
        <v>401744829</v>
      </c>
      <c r="C8" s="12">
        <v>409702882</v>
      </c>
      <c r="D8" s="12">
        <v>398891176</v>
      </c>
      <c r="E8" s="12">
        <v>296577769</v>
      </c>
      <c r="F8" s="12">
        <v>0</v>
      </c>
      <c r="G8" s="12">
        <v>568576</v>
      </c>
      <c r="H8" s="12">
        <v>18940453</v>
      </c>
      <c r="I8" s="12">
        <v>45539406</v>
      </c>
      <c r="J8" s="12">
        <v>9629162</v>
      </c>
      <c r="K8" s="12">
        <v>27635810</v>
      </c>
      <c r="L8" s="12">
        <v>0</v>
      </c>
      <c r="M8" s="12">
        <v>398891176</v>
      </c>
      <c r="N8" s="12">
        <v>-2853653</v>
      </c>
      <c r="O8" s="13">
        <f t="shared" si="0"/>
        <v>-7.103148053213648E-3</v>
      </c>
    </row>
    <row r="9" spans="1:15" s="7" customFormat="1" ht="15" x14ac:dyDescent="0.25">
      <c r="A9" s="11" t="s">
        <v>14</v>
      </c>
      <c r="B9" s="12">
        <v>732978565</v>
      </c>
      <c r="C9" s="12">
        <v>760273784</v>
      </c>
      <c r="D9" s="12">
        <v>740645946</v>
      </c>
      <c r="E9" s="12">
        <v>588504125</v>
      </c>
      <c r="F9" s="12">
        <v>0</v>
      </c>
      <c r="G9" s="12">
        <v>6287603</v>
      </c>
      <c r="H9" s="12">
        <v>18938883</v>
      </c>
      <c r="I9" s="12">
        <v>52136741</v>
      </c>
      <c r="J9" s="12">
        <v>19419344</v>
      </c>
      <c r="K9" s="12">
        <v>55359250</v>
      </c>
      <c r="L9" s="12">
        <v>0</v>
      </c>
      <c r="M9" s="12">
        <v>740645946</v>
      </c>
      <c r="N9" s="12">
        <v>7667381</v>
      </c>
      <c r="O9" s="13">
        <f t="shared" si="0"/>
        <v>1.0460580112598518E-2</v>
      </c>
    </row>
    <row r="10" spans="1:15" s="7" customFormat="1" ht="15" x14ac:dyDescent="0.25">
      <c r="A10" s="11" t="s">
        <v>15</v>
      </c>
      <c r="B10" s="12">
        <v>60656758</v>
      </c>
      <c r="C10" s="12">
        <v>55584329</v>
      </c>
      <c r="D10" s="12">
        <v>55497677</v>
      </c>
      <c r="E10" s="12">
        <v>18995023</v>
      </c>
      <c r="F10" s="12">
        <v>0</v>
      </c>
      <c r="G10" s="12">
        <v>6437710</v>
      </c>
      <c r="H10" s="12">
        <v>6486300</v>
      </c>
      <c r="I10" s="12">
        <v>7614893</v>
      </c>
      <c r="J10" s="12">
        <v>2614831</v>
      </c>
      <c r="K10" s="12">
        <v>13088281</v>
      </c>
      <c r="L10" s="12">
        <v>260639</v>
      </c>
      <c r="M10" s="12">
        <v>55497677</v>
      </c>
      <c r="N10" s="12">
        <v>-5159081</v>
      </c>
      <c r="O10" s="13">
        <f t="shared" si="0"/>
        <v>-8.5053688494198781E-2</v>
      </c>
    </row>
    <row r="11" spans="1:15" s="7" customFormat="1" ht="15" x14ac:dyDescent="0.25">
      <c r="A11" s="11" t="s">
        <v>16</v>
      </c>
      <c r="B11" s="12">
        <v>355453943</v>
      </c>
      <c r="C11" s="12">
        <v>368483928</v>
      </c>
      <c r="D11" s="12">
        <v>359420811</v>
      </c>
      <c r="E11" s="12">
        <v>275096732</v>
      </c>
      <c r="F11" s="12">
        <v>3901078</v>
      </c>
      <c r="G11" s="12">
        <v>2191920</v>
      </c>
      <c r="H11" s="12">
        <v>9508807</v>
      </c>
      <c r="I11" s="12">
        <v>16574969</v>
      </c>
      <c r="J11" s="12">
        <v>9136309</v>
      </c>
      <c r="K11" s="12">
        <v>43010996</v>
      </c>
      <c r="L11" s="12">
        <v>0</v>
      </c>
      <c r="M11" s="12">
        <v>359420811</v>
      </c>
      <c r="N11" s="12">
        <v>3966868</v>
      </c>
      <c r="O11" s="13">
        <f t="shared" si="0"/>
        <v>1.1160005615692383E-2</v>
      </c>
    </row>
    <row r="12" spans="1:15" s="7" customFormat="1" ht="15" x14ac:dyDescent="0.25">
      <c r="A12" s="11" t="s">
        <v>17</v>
      </c>
      <c r="B12" s="12">
        <v>1325234436</v>
      </c>
      <c r="C12" s="12">
        <v>1403575088</v>
      </c>
      <c r="D12" s="12">
        <v>1350130028</v>
      </c>
      <c r="E12" s="12">
        <v>1108368338</v>
      </c>
      <c r="F12" s="12">
        <v>7152931</v>
      </c>
      <c r="G12" s="12">
        <v>0</v>
      </c>
      <c r="H12" s="12">
        <v>22884536</v>
      </c>
      <c r="I12" s="12">
        <v>104760630</v>
      </c>
      <c r="J12" s="12">
        <v>43726788</v>
      </c>
      <c r="K12" s="12">
        <v>63236805</v>
      </c>
      <c r="L12" s="12">
        <v>0</v>
      </c>
      <c r="M12" s="12">
        <v>1350130028</v>
      </c>
      <c r="N12" s="12">
        <v>24895592</v>
      </c>
      <c r="O12" s="13">
        <f t="shared" si="0"/>
        <v>1.8785802212583011E-2</v>
      </c>
    </row>
    <row r="13" spans="1:15" s="7" customFormat="1" ht="15" x14ac:dyDescent="0.25">
      <c r="A13" s="11" t="s">
        <v>18</v>
      </c>
      <c r="B13" s="12">
        <v>299704230</v>
      </c>
      <c r="C13" s="12">
        <v>309903449</v>
      </c>
      <c r="D13" s="12">
        <v>300336774</v>
      </c>
      <c r="E13" s="12">
        <v>246079514</v>
      </c>
      <c r="F13" s="12">
        <v>0</v>
      </c>
      <c r="G13" s="12">
        <v>2219830</v>
      </c>
      <c r="H13" s="12">
        <v>14604302</v>
      </c>
      <c r="I13" s="12">
        <v>30299119</v>
      </c>
      <c r="J13" s="12">
        <v>6279072</v>
      </c>
      <c r="K13" s="12">
        <v>854937</v>
      </c>
      <c r="L13" s="12">
        <v>0</v>
      </c>
      <c r="M13" s="12">
        <v>300336774</v>
      </c>
      <c r="N13" s="12">
        <v>632544</v>
      </c>
      <c r="O13" s="13">
        <f t="shared" si="0"/>
        <v>2.1105608018945877E-3</v>
      </c>
    </row>
    <row r="14" spans="1:15" s="7" customFormat="1" ht="15" x14ac:dyDescent="0.25">
      <c r="A14" s="11" t="s">
        <v>19</v>
      </c>
      <c r="B14" s="12">
        <v>922308514</v>
      </c>
      <c r="C14" s="12">
        <v>893106967</v>
      </c>
      <c r="D14" s="12">
        <v>874600618</v>
      </c>
      <c r="E14" s="12">
        <v>743331902</v>
      </c>
      <c r="F14" s="12">
        <v>125411</v>
      </c>
      <c r="G14" s="12">
        <v>2255457</v>
      </c>
      <c r="H14" s="12">
        <v>9093249</v>
      </c>
      <c r="I14" s="12">
        <v>62329244</v>
      </c>
      <c r="J14" s="12">
        <v>34421467</v>
      </c>
      <c r="K14" s="12">
        <v>23043888</v>
      </c>
      <c r="L14" s="12">
        <v>0</v>
      </c>
      <c r="M14" s="12">
        <v>874600618</v>
      </c>
      <c r="N14" s="12">
        <v>-47707896</v>
      </c>
      <c r="O14" s="13">
        <f t="shared" si="0"/>
        <v>-5.1726613465914506E-2</v>
      </c>
    </row>
    <row r="15" spans="1:15" s="7" customFormat="1" ht="15" x14ac:dyDescent="0.25">
      <c r="A15" s="11" t="s">
        <v>20</v>
      </c>
      <c r="B15" s="12">
        <v>44433647</v>
      </c>
      <c r="C15" s="12">
        <v>42064475</v>
      </c>
      <c r="D15" s="12">
        <v>41807060</v>
      </c>
      <c r="E15" s="12">
        <v>17921703</v>
      </c>
      <c r="F15" s="12">
        <v>0</v>
      </c>
      <c r="G15" s="12">
        <v>4278643</v>
      </c>
      <c r="H15" s="12">
        <v>4089530</v>
      </c>
      <c r="I15" s="12">
        <v>13606420</v>
      </c>
      <c r="J15" s="12">
        <v>1097391</v>
      </c>
      <c r="K15" s="12">
        <v>673408</v>
      </c>
      <c r="L15" s="12">
        <v>139965</v>
      </c>
      <c r="M15" s="12">
        <v>41807060</v>
      </c>
      <c r="N15" s="12">
        <v>-2626587</v>
      </c>
      <c r="O15" s="13">
        <f t="shared" si="0"/>
        <v>-5.9112568455161919E-2</v>
      </c>
    </row>
    <row r="16" spans="1:15" s="7" customFormat="1" ht="15" x14ac:dyDescent="0.25">
      <c r="A16" s="11" t="s">
        <v>21</v>
      </c>
      <c r="B16" s="12">
        <v>396206620</v>
      </c>
      <c r="C16" s="12">
        <v>426369560</v>
      </c>
      <c r="D16" s="12">
        <v>405795606</v>
      </c>
      <c r="E16" s="12">
        <v>311429415</v>
      </c>
      <c r="F16" s="12">
        <v>0</v>
      </c>
      <c r="G16" s="12">
        <v>325128</v>
      </c>
      <c r="H16" s="12">
        <v>14888692</v>
      </c>
      <c r="I16" s="12">
        <v>46946220</v>
      </c>
      <c r="J16" s="12">
        <v>11556949</v>
      </c>
      <c r="K16" s="12">
        <v>20649202</v>
      </c>
      <c r="L16" s="12">
        <v>0</v>
      </c>
      <c r="M16" s="12">
        <v>405795606</v>
      </c>
      <c r="N16" s="12">
        <v>9588986</v>
      </c>
      <c r="O16" s="13">
        <f t="shared" si="0"/>
        <v>2.4201983298512277E-2</v>
      </c>
    </row>
    <row r="17" spans="1:15" s="7" customFormat="1" ht="15" x14ac:dyDescent="0.25">
      <c r="A17" s="11" t="s">
        <v>22</v>
      </c>
      <c r="B17" s="12">
        <v>655687815</v>
      </c>
      <c r="C17" s="12">
        <v>708834412</v>
      </c>
      <c r="D17" s="12">
        <v>667998489</v>
      </c>
      <c r="E17" s="12">
        <v>516716558</v>
      </c>
      <c r="F17" s="12">
        <v>11689337</v>
      </c>
      <c r="G17" s="12">
        <v>0</v>
      </c>
      <c r="H17" s="12">
        <v>30775016</v>
      </c>
      <c r="I17" s="12">
        <v>85442039</v>
      </c>
      <c r="J17" s="12">
        <v>23372115</v>
      </c>
      <c r="K17" s="12">
        <v>3424</v>
      </c>
      <c r="L17" s="12">
        <v>0</v>
      </c>
      <c r="M17" s="12">
        <v>667998489</v>
      </c>
      <c r="N17" s="12">
        <v>12310674</v>
      </c>
      <c r="O17" s="13">
        <f t="shared" si="0"/>
        <v>1.8775206307593197E-2</v>
      </c>
    </row>
    <row r="18" spans="1:15" s="7" customFormat="1" ht="15" x14ac:dyDescent="0.25">
      <c r="A18" s="11" t="s">
        <v>23</v>
      </c>
      <c r="B18" s="12">
        <v>399903357</v>
      </c>
      <c r="C18" s="12">
        <v>382696701</v>
      </c>
      <c r="D18" s="12">
        <v>377272338</v>
      </c>
      <c r="E18" s="12">
        <v>235725546</v>
      </c>
      <c r="F18" s="12">
        <v>0</v>
      </c>
      <c r="G18" s="12">
        <v>3538232</v>
      </c>
      <c r="H18" s="12">
        <v>24412691</v>
      </c>
      <c r="I18" s="12">
        <v>67710563</v>
      </c>
      <c r="J18" s="12">
        <v>13634590</v>
      </c>
      <c r="K18" s="12">
        <v>30309417</v>
      </c>
      <c r="L18" s="12">
        <v>1941299</v>
      </c>
      <c r="M18" s="12">
        <v>377272338</v>
      </c>
      <c r="N18" s="12">
        <v>-22631019</v>
      </c>
      <c r="O18" s="13">
        <f t="shared" si="0"/>
        <v>-5.6591220363273922E-2</v>
      </c>
    </row>
    <row r="19" spans="1:15" s="7" customFormat="1" ht="15" x14ac:dyDescent="0.25">
      <c r="A19" s="11" t="s">
        <v>24</v>
      </c>
      <c r="B19" s="12">
        <v>165134112</v>
      </c>
      <c r="C19" s="12">
        <v>170622244</v>
      </c>
      <c r="D19" s="12">
        <v>162770426</v>
      </c>
      <c r="E19" s="12">
        <v>82377879</v>
      </c>
      <c r="F19" s="12">
        <v>0</v>
      </c>
      <c r="G19" s="12">
        <v>4768331</v>
      </c>
      <c r="H19" s="12">
        <v>16670195</v>
      </c>
      <c r="I19" s="12">
        <v>52210419</v>
      </c>
      <c r="J19" s="12">
        <v>5760621</v>
      </c>
      <c r="K19" s="12">
        <v>982981</v>
      </c>
      <c r="L19" s="12">
        <v>0</v>
      </c>
      <c r="M19" s="12">
        <v>162770426</v>
      </c>
      <c r="N19" s="12">
        <v>-2363686</v>
      </c>
      <c r="O19" s="13">
        <f t="shared" si="0"/>
        <v>-1.431373549276118E-2</v>
      </c>
    </row>
    <row r="20" spans="1:15" s="7" customFormat="1" ht="15" x14ac:dyDescent="0.25">
      <c r="A20" s="11" t="s">
        <v>25</v>
      </c>
      <c r="B20" s="12">
        <v>290148815</v>
      </c>
      <c r="C20" s="12">
        <v>272575280</v>
      </c>
      <c r="D20" s="12">
        <v>271858106</v>
      </c>
      <c r="E20" s="12">
        <v>176291449</v>
      </c>
      <c r="F20" s="12">
        <v>0</v>
      </c>
      <c r="G20" s="12">
        <v>3184817</v>
      </c>
      <c r="H20" s="12">
        <v>22997036</v>
      </c>
      <c r="I20" s="12">
        <v>44056108</v>
      </c>
      <c r="J20" s="12">
        <v>11439949</v>
      </c>
      <c r="K20" s="12">
        <v>12526843</v>
      </c>
      <c r="L20" s="12">
        <v>1361904</v>
      </c>
      <c r="M20" s="12">
        <v>271858106</v>
      </c>
      <c r="N20" s="12">
        <v>-18290709</v>
      </c>
      <c r="O20" s="13">
        <f t="shared" si="0"/>
        <v>-6.3039061524342258E-2</v>
      </c>
    </row>
    <row r="21" spans="1:15" s="7" customFormat="1" ht="15" x14ac:dyDescent="0.25">
      <c r="A21" s="11" t="s">
        <v>26</v>
      </c>
      <c r="B21" s="12">
        <v>824500315</v>
      </c>
      <c r="C21" s="12">
        <v>872059045</v>
      </c>
      <c r="D21" s="12">
        <v>837444165</v>
      </c>
      <c r="E21" s="12">
        <v>707291312</v>
      </c>
      <c r="F21" s="12">
        <v>19998279</v>
      </c>
      <c r="G21" s="12">
        <v>1234188</v>
      </c>
      <c r="H21" s="12">
        <v>17135904</v>
      </c>
      <c r="I21" s="12">
        <v>64912416</v>
      </c>
      <c r="J21" s="12">
        <v>26872066</v>
      </c>
      <c r="K21" s="12">
        <v>0</v>
      </c>
      <c r="L21" s="12">
        <v>0</v>
      </c>
      <c r="M21" s="12">
        <v>837444165</v>
      </c>
      <c r="N21" s="12">
        <v>12943850</v>
      </c>
      <c r="O21" s="13">
        <f t="shared" si="0"/>
        <v>1.5699023717171048E-2</v>
      </c>
    </row>
    <row r="22" spans="1:15" s="7" customFormat="1" ht="15" x14ac:dyDescent="0.25">
      <c r="A22" s="11" t="s">
        <v>27</v>
      </c>
      <c r="B22" s="12">
        <v>94416083</v>
      </c>
      <c r="C22" s="12">
        <v>98714977</v>
      </c>
      <c r="D22" s="12">
        <v>95352024</v>
      </c>
      <c r="E22" s="12">
        <v>76119514</v>
      </c>
      <c r="F22" s="12">
        <v>0</v>
      </c>
      <c r="G22" s="12">
        <v>3367480</v>
      </c>
      <c r="H22" s="12">
        <v>3939054</v>
      </c>
      <c r="I22" s="12">
        <v>6986305</v>
      </c>
      <c r="J22" s="12">
        <v>2232672</v>
      </c>
      <c r="K22" s="12">
        <v>2706999</v>
      </c>
      <c r="L22" s="12">
        <v>0</v>
      </c>
      <c r="M22" s="12">
        <v>95352024</v>
      </c>
      <c r="N22" s="12">
        <v>935941</v>
      </c>
      <c r="O22" s="13">
        <f t="shared" si="0"/>
        <v>9.9129403620779304E-3</v>
      </c>
    </row>
    <row r="23" spans="1:15" s="7" customFormat="1" ht="15" x14ac:dyDescent="0.25">
      <c r="A23" s="11" t="s">
        <v>28</v>
      </c>
      <c r="B23" s="12">
        <v>136453862</v>
      </c>
      <c r="C23" s="12">
        <v>149994158</v>
      </c>
      <c r="D23" s="12">
        <v>140245464</v>
      </c>
      <c r="E23" s="12">
        <v>85001649</v>
      </c>
      <c r="F23" s="12">
        <v>0</v>
      </c>
      <c r="G23" s="12">
        <v>410725</v>
      </c>
      <c r="H23" s="12">
        <v>10647838</v>
      </c>
      <c r="I23" s="12">
        <v>36991951</v>
      </c>
      <c r="J23" s="12">
        <v>6798790</v>
      </c>
      <c r="K23" s="12">
        <v>92740</v>
      </c>
      <c r="L23" s="12">
        <v>301771</v>
      </c>
      <c r="M23" s="12">
        <v>140245464</v>
      </c>
      <c r="N23" s="12">
        <v>3791602</v>
      </c>
      <c r="O23" s="13">
        <f t="shared" si="0"/>
        <v>2.778669613616359E-2</v>
      </c>
    </row>
    <row r="24" spans="1:15" s="7" customFormat="1" ht="15" x14ac:dyDescent="0.25">
      <c r="A24" s="11" t="s">
        <v>29</v>
      </c>
      <c r="B24" s="12">
        <v>103699976</v>
      </c>
      <c r="C24" s="12">
        <v>95648656</v>
      </c>
      <c r="D24" s="12">
        <v>95181180</v>
      </c>
      <c r="E24" s="12">
        <v>60075253</v>
      </c>
      <c r="F24" s="12">
        <v>0</v>
      </c>
      <c r="G24" s="12">
        <v>3017704</v>
      </c>
      <c r="H24" s="12">
        <v>9888924</v>
      </c>
      <c r="I24" s="12">
        <v>14504080</v>
      </c>
      <c r="J24" s="12">
        <v>2231892</v>
      </c>
      <c r="K24" s="12">
        <v>4842623</v>
      </c>
      <c r="L24" s="12">
        <v>620704</v>
      </c>
      <c r="M24" s="12">
        <v>95181180</v>
      </c>
      <c r="N24" s="12">
        <v>-8518796</v>
      </c>
      <c r="O24" s="13">
        <f t="shared" si="0"/>
        <v>-8.214848574314039E-2</v>
      </c>
    </row>
    <row r="25" spans="1:15" s="7" customFormat="1" ht="15" x14ac:dyDescent="0.25">
      <c r="A25" s="11" t="s">
        <v>30</v>
      </c>
      <c r="B25" s="12">
        <v>740031285</v>
      </c>
      <c r="C25" s="12">
        <v>803999072</v>
      </c>
      <c r="D25" s="12">
        <v>760360467</v>
      </c>
      <c r="E25" s="12">
        <v>607700275</v>
      </c>
      <c r="F25" s="12">
        <v>39530241</v>
      </c>
      <c r="G25" s="12">
        <v>2705120</v>
      </c>
      <c r="H25" s="12">
        <v>15574229</v>
      </c>
      <c r="I25" s="12">
        <v>69603177</v>
      </c>
      <c r="J25" s="12">
        <v>25243462</v>
      </c>
      <c r="K25" s="12">
        <v>3963</v>
      </c>
      <c r="L25" s="12">
        <v>0</v>
      </c>
      <c r="M25" s="12">
        <v>760360467</v>
      </c>
      <c r="N25" s="12">
        <v>20329182</v>
      </c>
      <c r="O25" s="13">
        <f t="shared" si="0"/>
        <v>2.7470706187779616E-2</v>
      </c>
    </row>
    <row r="26" spans="1:15" s="7" customFormat="1" ht="15" x14ac:dyDescent="0.25">
      <c r="A26" s="11" t="s">
        <v>35</v>
      </c>
      <c r="B26" s="12">
        <v>104888944</v>
      </c>
      <c r="C26" s="12">
        <v>104539134</v>
      </c>
      <c r="D26" s="12">
        <v>102500041</v>
      </c>
      <c r="E26" s="12">
        <v>75267040</v>
      </c>
      <c r="F26" s="12">
        <v>0</v>
      </c>
      <c r="G26" s="12">
        <v>674227</v>
      </c>
      <c r="H26" s="12">
        <v>3694746</v>
      </c>
      <c r="I26" s="12">
        <v>10735453</v>
      </c>
      <c r="J26" s="12">
        <v>2265987</v>
      </c>
      <c r="K26" s="12">
        <v>9862588</v>
      </c>
      <c r="L26" s="12">
        <v>0</v>
      </c>
      <c r="M26" s="12">
        <v>102500041</v>
      </c>
      <c r="N26" s="12">
        <v>-2388903</v>
      </c>
      <c r="O26" s="13">
        <f t="shared" si="0"/>
        <v>-2.2775546295899403E-2</v>
      </c>
    </row>
    <row r="27" spans="1:15" s="7" customFormat="1" ht="15.75" thickBot="1" x14ac:dyDescent="0.3">
      <c r="A27" s="14" t="s">
        <v>10</v>
      </c>
      <c r="B27" s="15">
        <f>SUM(B6:B26)</f>
        <v>8676882785</v>
      </c>
      <c r="C27" s="15">
        <f t="shared" ref="C27:N27" si="1">SUM(C6:C26)</f>
        <v>9015518424</v>
      </c>
      <c r="D27" s="15">
        <f t="shared" si="1"/>
        <v>8680457745</v>
      </c>
      <c r="E27" s="15">
        <f t="shared" si="1"/>
        <v>6650741717</v>
      </c>
      <c r="F27" s="15">
        <f t="shared" si="1"/>
        <v>82397277</v>
      </c>
      <c r="G27" s="15">
        <f t="shared" si="1"/>
        <v>56639925</v>
      </c>
      <c r="H27" s="15">
        <f t="shared" si="1"/>
        <v>309215203</v>
      </c>
      <c r="I27" s="15">
        <f t="shared" si="1"/>
        <v>954004101</v>
      </c>
      <c r="J27" s="15">
        <f t="shared" si="1"/>
        <v>286961178</v>
      </c>
      <c r="K27" s="15">
        <f t="shared" si="1"/>
        <v>334850137</v>
      </c>
      <c r="L27" s="15">
        <f t="shared" si="1"/>
        <v>5648207</v>
      </c>
      <c r="M27" s="15">
        <f t="shared" si="1"/>
        <v>8680457745</v>
      </c>
      <c r="N27" s="15">
        <f t="shared" si="1"/>
        <v>3574960</v>
      </c>
      <c r="O27" s="16">
        <f t="shared" si="0"/>
        <v>4.1200971461550058E-4</v>
      </c>
    </row>
    <row r="28" spans="1:15" ht="15" x14ac:dyDescent="0.25">
      <c r="A28" s="17" t="s">
        <v>34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</sheetData>
  <mergeCells count="5">
    <mergeCell ref="A1:O1"/>
    <mergeCell ref="A2:O2"/>
    <mergeCell ref="A3:O3"/>
    <mergeCell ref="A4:O4"/>
    <mergeCell ref="A28:O28"/>
  </mergeCells>
  <pageMargins left="0.7" right="0.7" top="0.75" bottom="0.75" header="0.3" footer="0.3"/>
  <pageSetup scale="71" fitToHeight="0" orientation="landscape" r:id="rId1"/>
  <headerFooter>
    <oddFooter>&amp;RPage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County Summary</vt:lpstr>
      <vt:lpstr>'County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FY21 Revised County Summaries</dc:title>
  <dc:creator>SteveM</dc:creator>
  <cp:lastModifiedBy>Thomas, Elizabeth</cp:lastModifiedBy>
  <dcterms:created xsi:type="dcterms:W3CDTF">2020-07-06T18:25:25Z</dcterms:created>
  <dcterms:modified xsi:type="dcterms:W3CDTF">2020-07-09T13:23:20Z</dcterms:modified>
</cp:coreProperties>
</file>